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:\July 1, Fee schedules update\JULY 1, 2025\JULY 1, FS FINAL\"/>
    </mc:Choice>
  </mc:AlternateContent>
  <xr:revisionPtr revIDLastSave="0" documentId="8_{3F6C12EB-4004-44C6-8395-8D76D1876C7B}" xr6:coauthVersionLast="47" xr6:coauthVersionMax="47" xr10:uidLastSave="{00000000-0000-0000-0000-000000000000}"/>
  <bookViews>
    <workbookView xWindow="28692" yWindow="-108" windowWidth="29016" windowHeight="17616" xr2:uid="{F0D25AF5-9328-4858-AB03-1C57B918DA0F}"/>
  </bookViews>
  <sheets>
    <sheet name="04_20250515110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1" l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</calcChain>
</file>

<file path=xl/sharedStrings.xml><?xml version="1.0" encoding="utf-8"?>
<sst xmlns="http://schemas.openxmlformats.org/spreadsheetml/2006/main" count="199" uniqueCount="51">
  <si>
    <t xml:space="preserve"> </t>
  </si>
  <si>
    <t>NON-FACILITY</t>
  </si>
  <si>
    <t>FACILITY</t>
  </si>
  <si>
    <t xml:space="preserve"> TELEHEALTH</t>
  </si>
  <si>
    <t>CODE</t>
  </si>
  <si>
    <t>MOD</t>
  </si>
  <si>
    <t>DESCRIPTION</t>
  </si>
  <si>
    <t>PA</t>
  </si>
  <si>
    <t>COMMENTS</t>
  </si>
  <si>
    <t>COPAY</t>
  </si>
  <si>
    <t xml:space="preserve">    RATE    </t>
  </si>
  <si>
    <t xml:space="preserve">  RATE  </t>
  </si>
  <si>
    <t xml:space="preserve"> MODIFIERS</t>
  </si>
  <si>
    <t xml:space="preserve"> POS</t>
  </si>
  <si>
    <t xml:space="preserve">RADIOLOGIC EXAMINATION  SPINE  CERVICAL; ANTEROPOSTERIOR AND LATERAL                                                                            </t>
  </si>
  <si>
    <t xml:space="preserve">                                                                                                                                                </t>
  </si>
  <si>
    <t xml:space="preserve">         </t>
  </si>
  <si>
    <t xml:space="preserve">     </t>
  </si>
  <si>
    <t xml:space="preserve">ANTEROPOSTERIOR OR LATERAL                                                                                                                      </t>
  </si>
  <si>
    <t xml:space="preserve">SINGLE VIEW                                                                                                                                     </t>
  </si>
  <si>
    <t xml:space="preserve">RADIOLOGIC EXAMINATION  SPINE  THORACIC; ANTEROPOSTERIOR AND LATERAL                                                                            </t>
  </si>
  <si>
    <t xml:space="preserve">X-RAY OF SPINE  1 VIEW                                                                                                                          </t>
  </si>
  <si>
    <t xml:space="preserve">X-RAY OF SPINE  2 OR 3 VIEWS                                                                                                                    </t>
  </si>
  <si>
    <t xml:space="preserve">RADIOLOGIC EXAMINATION  SPINE  LUMBOSACRAL; ANTEROPOSTERIOS AND LATERAL                                                                         </t>
  </si>
  <si>
    <t xml:space="preserve">PHYSICAL MEDICINE TREATMENT  TRACTION  MECHANICAL                                                                                               </t>
  </si>
  <si>
    <t xml:space="preserve">APPLICATION OF ELECTRICAL STIMULATION TO 1 OR MORE AREAS  UNATTENDED BY         PHYSICAL THERAPIST                                              </t>
  </si>
  <si>
    <t xml:space="preserve">APPLICATION OF ELECTRICAL STIMULATION TO 1 OR MORE AREAS  EACH 15 MINUTES                                                                       </t>
  </si>
  <si>
    <t xml:space="preserve">APPLICATION OF ULTRASOUND TO 1 OR MORE AREAS  EACH 15 MINUTES                                                                                   </t>
  </si>
  <si>
    <t xml:space="preserve">THERAPEUTIC EXERCISE TO DEVELOP STRENGTH  ENDURANCE  RANGE OF MOTION  AND       FLEXIBILITY  EACH 15 MINUTES                                    </t>
  </si>
  <si>
    <t>02 10</t>
  </si>
  <si>
    <t xml:space="preserve">THERAPEUTIC PROCEDURE TO RE-EDUCATE BRAIN-TO-NERVE-TO-MUSCLE FUNCTION  EACH 15  MINUTES                                                         </t>
  </si>
  <si>
    <t xml:space="preserve">MANUAL (PHYSICAL) THERAPY TECHNIQUES TO 1 OR MORE REGIONS  EACH 15 MINUTES                                                                      </t>
  </si>
  <si>
    <t xml:space="preserve">THERAPEUTIC ACTIVITIES TO IMPROVE FUNCTION DIRECT 1:1 PATIENT CONTACT USE OF DYNAMIC ACTIVITIES TO IMPROVE FUNCT  PERF EA 15 MIN                </t>
  </si>
  <si>
    <t xml:space="preserve">CHIROPRACTIC MANIPULATIVE TREATMENT; SPINAL  ONE TO TWO REGIONS                                                                                 </t>
  </si>
  <si>
    <t>X</t>
  </si>
  <si>
    <t xml:space="preserve">INITIAL VISIT ONLY                                                                                                                              </t>
  </si>
  <si>
    <t xml:space="preserve">CHIROPRACTIC MANIPULATIVE TREATMENT; SPINAL  THREE TO FOUR REGIONS                                                                              </t>
  </si>
  <si>
    <t xml:space="preserve">CHIROPRACTIC MANIPULATIVE TREATMENT; SPINAL  FIVE REGIONS                                                                                       </t>
  </si>
  <si>
    <t xml:space="preserve">NEW PATIENT OFFICE OR OTHER OUTPATIENT VISIT  TYPICALLY 20 MINUTES                                                                              </t>
  </si>
  <si>
    <t xml:space="preserve">NEW PATIENT OFFICE OR OTHER OUTPATIENT VISIT  TYPICALLY 30 MINUTES                                                                              </t>
  </si>
  <si>
    <t xml:space="preserve">ESTABLISHED PATIENT OFFICE OR OTHER OUTPATIENT VISIT  TYPICALLY 5 MINUTES                                                                       </t>
  </si>
  <si>
    <t xml:space="preserve">ESTABLISHED PATIENT OFFICE OR OTHER OUTPATIENT VISIT  TYPICALLY 10 MINUTES                                                                      </t>
  </si>
  <si>
    <t xml:space="preserve">ESTABLISHED PATIENT OFFICE OR OTHER OUTPATIENT VISIT  TYPICALLY 15 MINUTES                                                                      </t>
  </si>
  <si>
    <t xml:space="preserve">PROVIDERS MAY NOTICE A MINOR DIFFERENCE BETWEEN THE PUBLISHED PAYMENT AMOUNT ON THE FEE </t>
  </si>
  <si>
    <t xml:space="preserve">SCHEDULE AND THE ACTUAL PAYMENT AMOUNT.  THE PAYMENT SYSTEM USES SEVEN DECIMAL PLACES IN  </t>
  </si>
  <si>
    <t>PLACES.</t>
  </si>
  <si>
    <t xml:space="preserve">PLEASE NOTE:  RATES DO NOT REFLECT AN INCREASE FROM THE PREVIOUS FEE SCHEDULE AS </t>
  </si>
  <si>
    <t>THERE WERE NO RATE INCREASE APPROPRIATIONS FOR THIS STATE FISCAL YEAR</t>
  </si>
  <si>
    <t>471-000-505</t>
  </si>
  <si>
    <t>NEBRASKA MEDICIAD FEE SCHEDULE, CHIROPRACTOR SERVICES JULY 1, 2025</t>
  </si>
  <si>
    <t xml:space="preserve">THE REIMBURSEMENT CALCULATION, BUT THE FEE SCHEDULE PUBLISHES ONLY THE FIRST TWO DECIMAL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</si>
</sst>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ptos Narrow"/>
      <family val="2"/>
      <scheme val="minor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5">
    <xf numFmtId="0" fontId="0" fillId="0" borderId="0" xfId="0"/>
    <xf numFmtId="0" fontId="0" fillId="0" borderId="10" xfId="0" applyBorder="1"/>
    <xf numFmtId="0" fontId="18" fillId="0" borderId="10" xfId="0" applyFont="1" applyBorder="1"/>
    <xf numFmtId="8" fontId="18" fillId="0" borderId="10" xfId="0" applyNumberFormat="1" applyFont="1" applyBorder="1"/>
    <xf numFmtId="0" fontId="18" fillId="0" borderId="10" xfId="0" applyFont="1" applyBorder="1" applyAlignment="1">
      <alignment wrapText="1"/>
    </xf>
    <xf numFmtId="0" fontId="0" fillId="0" borderId="0" xfId="0" applyAlignment="1">
      <alignment wrapText="1"/>
    </xf>
    <xf numFmtId="0" fontId="18" fillId="0" borderId="11" xfId="0" applyFont="1" applyBorder="1"/>
    <xf numFmtId="0" fontId="18" fillId="0" borderId="12" xfId="0" applyFont="1" applyBorder="1"/>
    <xf numFmtId="0" fontId="18" fillId="0" borderId="13" xfId="0" applyFont="1" applyBorder="1"/>
    <xf numFmtId="0" fontId="18" fillId="0" borderId="14" xfId="0" applyFont="1" applyBorder="1"/>
    <xf numFmtId="0" fontId="18" fillId="0" borderId="15" xfId="0" applyFont="1" applyBorder="1"/>
    <xf numFmtId="0" fontId="19" fillId="0" borderId="16" xfId="0" applyFont="1" applyBorder="1"/>
    <xf numFmtId="0" fontId="19" fillId="0" borderId="17" xfId="0" applyFont="1" applyBorder="1"/>
    <xf numFmtId="0" fontId="18" fillId="0" borderId="17" xfId="0" applyFont="1" applyBorder="1"/>
    <xf numFmtId="0" fontId="18" fillId="0" borderId="0" xfId="0" applyFont="1"/>
    <xf numFmtId="0" fontId="22" fillId="0" borderId="16" xfId="0" applyFont="1" applyBorder="1"/>
    <xf numFmtId="0" fontId="22" fillId="0" borderId="17" xfId="0" applyFont="1" applyBorder="1"/>
    <xf numFmtId="0" fontId="18" fillId="0" borderId="19" xfId="0" applyFont="1" applyBorder="1"/>
    <xf numFmtId="0" fontId="0" fillId="0" borderId="18" xfId="0" applyBorder="1"/>
    <xf numFmtId="0" fontId="18" fillId="0" borderId="19" xfId="0" applyFont="1" applyBorder="1" applyAlignment="1">
      <alignment wrapText="1"/>
    </xf>
    <xf numFmtId="0" fontId="22" fillId="0" borderId="10" xfId="0" applyFont="1" applyBorder="1"/>
    <xf numFmtId="0" fontId="20" fillId="0" borderId="10" xfId="0" applyFont="1" applyBorder="1"/>
    <xf numFmtId="0" fontId="21" fillId="0" borderId="10" xfId="0" applyFont="1" applyBorder="1"/>
    <xf numFmtId="0" fontId="18" fillId="0" borderId="10" xfId="0" applyFont="1" applyBorder="1" applyAlignment="1">
      <alignment horizontal="right"/>
    </xf>
    <xf numFmtId="0" fontId="19" fillId="0" borderId="10" xfId="0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FB60F-4334-4D7A-9037-6255B806322A}">
  <dimension ref="A1:J38"/>
  <sheetViews>
    <sheetView tabSelected="1" workbookViewId="0">
      <selection activeCell="O12" sqref="O12"/>
    </sheetView>
  </sheetViews>
  <sheetFormatPr defaultRowHeight="14.4" x14ac:dyDescent="0.3"/>
  <cols>
    <col min="1" max="1" width="11.33203125" customWidth="1"/>
    <col min="2" max="2" width="6.44140625" customWidth="1"/>
    <col min="3" max="3" width="27.5546875" style="5" customWidth="1"/>
    <col min="4" max="4" width="5" style="5" customWidth="1"/>
    <col min="5" max="5" width="20.109375" style="5" customWidth="1"/>
    <col min="7" max="7" width="23.5546875" customWidth="1"/>
    <col min="8" max="8" width="10.5546875" customWidth="1"/>
    <col min="9" max="9" width="15.44140625" customWidth="1"/>
    <col min="10" max="10" width="15.88671875" customWidth="1"/>
  </cols>
  <sheetData>
    <row r="1" spans="1:10" ht="15.6" x14ac:dyDescent="0.3">
      <c r="A1" s="6" t="s">
        <v>43</v>
      </c>
      <c r="B1" s="7"/>
      <c r="C1" s="7"/>
      <c r="D1" s="7"/>
      <c r="E1" s="7"/>
      <c r="F1" s="7"/>
      <c r="G1" s="8"/>
      <c r="H1" s="7"/>
      <c r="I1" s="21"/>
      <c r="J1" s="22"/>
    </row>
    <row r="2" spans="1:10" ht="15.6" x14ac:dyDescent="0.3">
      <c r="A2" s="9" t="s">
        <v>44</v>
      </c>
      <c r="B2" s="14"/>
      <c r="C2" s="14"/>
      <c r="D2" s="14"/>
      <c r="E2" s="14"/>
      <c r="F2" s="14"/>
      <c r="G2" s="10"/>
      <c r="H2" s="14"/>
      <c r="I2" s="21"/>
      <c r="J2" s="22"/>
    </row>
    <row r="3" spans="1:10" ht="15.6" x14ac:dyDescent="0.3">
      <c r="A3" s="9" t="s">
        <v>50</v>
      </c>
      <c r="B3" s="14"/>
      <c r="C3" s="14"/>
      <c r="D3" s="14"/>
      <c r="E3" s="14"/>
      <c r="F3" s="14"/>
      <c r="G3" s="14"/>
      <c r="H3" s="14"/>
      <c r="I3" s="21"/>
      <c r="J3" s="22"/>
    </row>
    <row r="4" spans="1:10" ht="15.6" x14ac:dyDescent="0.3">
      <c r="A4" s="9" t="s">
        <v>45</v>
      </c>
      <c r="B4" s="14"/>
      <c r="C4" s="14"/>
      <c r="D4" s="14"/>
      <c r="E4" s="14"/>
      <c r="F4" s="14"/>
      <c r="G4" s="14"/>
      <c r="H4" s="14"/>
      <c r="I4" s="21"/>
      <c r="J4" s="22"/>
    </row>
    <row r="5" spans="1:10" ht="15.6" x14ac:dyDescent="0.3">
      <c r="A5" s="11" t="s">
        <v>46</v>
      </c>
      <c r="B5" s="12"/>
      <c r="C5" s="12"/>
      <c r="D5" s="12"/>
      <c r="E5" s="12"/>
      <c r="F5" s="12"/>
      <c r="G5" s="12"/>
      <c r="H5" s="13"/>
      <c r="I5" s="21"/>
      <c r="J5" s="22"/>
    </row>
    <row r="6" spans="1:10" ht="15.6" x14ac:dyDescent="0.3">
      <c r="A6" s="11" t="s">
        <v>47</v>
      </c>
      <c r="B6" s="12"/>
      <c r="C6" s="24"/>
      <c r="D6" s="24"/>
      <c r="E6" s="24"/>
      <c r="F6" s="24"/>
      <c r="G6" s="24"/>
      <c r="H6" s="2"/>
      <c r="I6" s="21"/>
      <c r="J6" s="22"/>
    </row>
    <row r="7" spans="1:10" ht="15.6" x14ac:dyDescent="0.3">
      <c r="A7" s="15"/>
      <c r="B7" s="16"/>
      <c r="C7" s="20"/>
      <c r="D7" s="20"/>
      <c r="E7" s="20"/>
      <c r="F7" s="20"/>
      <c r="G7" s="20"/>
      <c r="H7" s="21"/>
      <c r="I7" s="21"/>
      <c r="J7" s="22"/>
    </row>
    <row r="8" spans="1:10" x14ac:dyDescent="0.3">
      <c r="A8" s="1"/>
      <c r="B8" s="18"/>
      <c r="C8" s="2" t="s">
        <v>49</v>
      </c>
      <c r="D8" s="2"/>
      <c r="E8" s="4"/>
      <c r="F8" s="4"/>
      <c r="G8" s="2"/>
      <c r="H8" s="23"/>
      <c r="I8" s="1"/>
      <c r="J8" s="1"/>
    </row>
    <row r="9" spans="1:10" x14ac:dyDescent="0.3">
      <c r="A9" s="1"/>
      <c r="B9" s="1"/>
      <c r="C9" s="17" t="s">
        <v>48</v>
      </c>
      <c r="D9" s="19"/>
      <c r="E9" s="19"/>
      <c r="F9" s="4"/>
      <c r="G9" s="2"/>
      <c r="H9" s="23"/>
      <c r="I9" s="1"/>
      <c r="J9" s="1"/>
    </row>
    <row r="10" spans="1:10" x14ac:dyDescent="0.3">
      <c r="A10" s="2" t="s">
        <v>0</v>
      </c>
      <c r="B10" s="2" t="s">
        <v>0</v>
      </c>
      <c r="C10" s="4" t="s">
        <v>0</v>
      </c>
      <c r="D10" s="4" t="s">
        <v>0</v>
      </c>
      <c r="E10" s="4" t="s">
        <v>0</v>
      </c>
      <c r="F10" s="2" t="s">
        <v>0</v>
      </c>
      <c r="G10" s="17" t="s">
        <v>1</v>
      </c>
      <c r="H10" s="2" t="s">
        <v>2</v>
      </c>
      <c r="I10" s="2" t="s">
        <v>3</v>
      </c>
      <c r="J10" s="2" t="s">
        <v>3</v>
      </c>
    </row>
    <row r="11" spans="1:10" ht="22.5" customHeight="1" x14ac:dyDescent="0.3">
      <c r="A11" s="2" t="s">
        <v>4</v>
      </c>
      <c r="B11" s="2" t="s">
        <v>5</v>
      </c>
      <c r="C11" s="4" t="s">
        <v>6</v>
      </c>
      <c r="D11" s="4" t="s">
        <v>7</v>
      </c>
      <c r="E11" s="4" t="s">
        <v>8</v>
      </c>
      <c r="F11" s="2" t="s">
        <v>9</v>
      </c>
      <c r="G11" s="2" t="s">
        <v>10</v>
      </c>
      <c r="H11" s="2" t="s">
        <v>11</v>
      </c>
      <c r="I11" s="2" t="s">
        <v>12</v>
      </c>
      <c r="J11" s="2" t="s">
        <v>13</v>
      </c>
    </row>
    <row r="12" spans="1:10" ht="82.5" customHeight="1" x14ac:dyDescent="0.3">
      <c r="A12" s="2" t="str">
        <f>"00072040"</f>
        <v>00072040</v>
      </c>
      <c r="B12" s="2" t="str">
        <f>"  "</f>
        <v xml:space="preserve">  </v>
      </c>
      <c r="C12" s="4" t="s">
        <v>14</v>
      </c>
      <c r="D12" s="4" t="s">
        <v>0</v>
      </c>
      <c r="E12" s="4" t="s">
        <v>15</v>
      </c>
      <c r="F12" s="2" t="s">
        <v>0</v>
      </c>
      <c r="G12" s="3">
        <v>37.78</v>
      </c>
      <c r="H12" s="2" t="s">
        <v>16</v>
      </c>
      <c r="I12" s="2" t="s">
        <v>17</v>
      </c>
      <c r="J12" s="2" t="s">
        <v>17</v>
      </c>
    </row>
    <row r="13" spans="1:10" ht="37.5" customHeight="1" x14ac:dyDescent="0.3">
      <c r="A13" s="2" t="str">
        <f>"00072040"</f>
        <v>00072040</v>
      </c>
      <c r="B13" s="2" t="str">
        <f>"52"</f>
        <v>52</v>
      </c>
      <c r="C13" s="4" t="s">
        <v>18</v>
      </c>
      <c r="D13" s="4" t="s">
        <v>0</v>
      </c>
      <c r="E13" s="4" t="s">
        <v>19</v>
      </c>
      <c r="F13" s="2" t="s">
        <v>0</v>
      </c>
      <c r="G13" s="3">
        <v>18.89</v>
      </c>
      <c r="H13" s="2" t="s">
        <v>16</v>
      </c>
      <c r="I13" s="2" t="s">
        <v>17</v>
      </c>
      <c r="J13" s="2" t="s">
        <v>17</v>
      </c>
    </row>
    <row r="14" spans="1:10" ht="80.25" customHeight="1" x14ac:dyDescent="0.3">
      <c r="A14" s="2" t="str">
        <f>"00072070"</f>
        <v>00072070</v>
      </c>
      <c r="B14" s="2" t="str">
        <f>"  "</f>
        <v xml:space="preserve">  </v>
      </c>
      <c r="C14" s="4" t="s">
        <v>20</v>
      </c>
      <c r="D14" s="4" t="s">
        <v>0</v>
      </c>
      <c r="E14" s="4" t="s">
        <v>15</v>
      </c>
      <c r="F14" s="2" t="s">
        <v>0</v>
      </c>
      <c r="G14" s="3">
        <v>37.78</v>
      </c>
      <c r="H14" s="2" t="s">
        <v>16</v>
      </c>
      <c r="I14" s="2" t="s">
        <v>17</v>
      </c>
      <c r="J14" s="2" t="s">
        <v>17</v>
      </c>
    </row>
    <row r="15" spans="1:10" ht="39" customHeight="1" x14ac:dyDescent="0.3">
      <c r="A15" s="2" t="str">
        <f>"00072070"</f>
        <v>00072070</v>
      </c>
      <c r="B15" s="2" t="str">
        <f>"52"</f>
        <v>52</v>
      </c>
      <c r="C15" s="4" t="s">
        <v>18</v>
      </c>
      <c r="D15" s="4" t="s">
        <v>0</v>
      </c>
      <c r="E15" s="4" t="s">
        <v>19</v>
      </c>
      <c r="F15" s="2" t="s">
        <v>0</v>
      </c>
      <c r="G15" s="3">
        <v>18.89</v>
      </c>
      <c r="H15" s="2" t="s">
        <v>16</v>
      </c>
      <c r="I15" s="2" t="s">
        <v>17</v>
      </c>
      <c r="J15" s="2" t="s">
        <v>17</v>
      </c>
    </row>
    <row r="16" spans="1:10" ht="27.75" customHeight="1" x14ac:dyDescent="0.3">
      <c r="A16" s="2" t="str">
        <f>"00072081"</f>
        <v>00072081</v>
      </c>
      <c r="B16" s="2" t="str">
        <f>"  "</f>
        <v xml:space="preserve">  </v>
      </c>
      <c r="C16" s="4" t="s">
        <v>21</v>
      </c>
      <c r="D16" s="4" t="s">
        <v>0</v>
      </c>
      <c r="E16" s="4" t="s">
        <v>15</v>
      </c>
      <c r="F16" s="2" t="s">
        <v>0</v>
      </c>
      <c r="G16" s="3">
        <v>32.56</v>
      </c>
      <c r="H16" s="2" t="s">
        <v>16</v>
      </c>
      <c r="I16" s="2" t="s">
        <v>17</v>
      </c>
      <c r="J16" s="2" t="s">
        <v>17</v>
      </c>
    </row>
    <row r="17" spans="1:10" ht="39" customHeight="1" x14ac:dyDescent="0.3">
      <c r="A17" s="2" t="str">
        <f>"00072082"</f>
        <v>00072082</v>
      </c>
      <c r="B17" s="2" t="str">
        <f>"  "</f>
        <v xml:space="preserve">  </v>
      </c>
      <c r="C17" s="4" t="s">
        <v>22</v>
      </c>
      <c r="D17" s="4" t="s">
        <v>0</v>
      </c>
      <c r="E17" s="4" t="s">
        <v>15</v>
      </c>
      <c r="F17" s="2" t="s">
        <v>0</v>
      </c>
      <c r="G17" s="3">
        <v>52.09</v>
      </c>
      <c r="H17" s="2" t="s">
        <v>16</v>
      </c>
      <c r="I17" s="2" t="s">
        <v>17</v>
      </c>
      <c r="J17" s="2" t="s">
        <v>17</v>
      </c>
    </row>
    <row r="18" spans="1:10" ht="79.5" customHeight="1" x14ac:dyDescent="0.3">
      <c r="A18" s="2" t="str">
        <f>"00072100"</f>
        <v>00072100</v>
      </c>
      <c r="B18" s="2" t="str">
        <f>"  "</f>
        <v xml:space="preserve">  </v>
      </c>
      <c r="C18" s="4" t="s">
        <v>23</v>
      </c>
      <c r="D18" s="4" t="s">
        <v>0</v>
      </c>
      <c r="E18" s="4" t="s">
        <v>15</v>
      </c>
      <c r="F18" s="2" t="s">
        <v>0</v>
      </c>
      <c r="G18" s="3">
        <v>40.19</v>
      </c>
      <c r="H18" s="2" t="s">
        <v>16</v>
      </c>
      <c r="I18" s="2" t="s">
        <v>17</v>
      </c>
      <c r="J18" s="2" t="s">
        <v>17</v>
      </c>
    </row>
    <row r="19" spans="1:10" ht="42.75" customHeight="1" x14ac:dyDescent="0.3">
      <c r="A19" s="2" t="str">
        <f>"00072100"</f>
        <v>00072100</v>
      </c>
      <c r="B19" s="2" t="str">
        <f>"52"</f>
        <v>52</v>
      </c>
      <c r="C19" s="4" t="s">
        <v>18</v>
      </c>
      <c r="D19" s="4" t="s">
        <v>0</v>
      </c>
      <c r="E19" s="4" t="s">
        <v>19</v>
      </c>
      <c r="F19" s="2" t="s">
        <v>0</v>
      </c>
      <c r="G19" s="3">
        <v>20.100000000000001</v>
      </c>
      <c r="H19" s="2" t="s">
        <v>16</v>
      </c>
      <c r="I19" s="2" t="s">
        <v>17</v>
      </c>
      <c r="J19" s="2" t="s">
        <v>17</v>
      </c>
    </row>
    <row r="20" spans="1:10" ht="56.25" customHeight="1" x14ac:dyDescent="0.3">
      <c r="A20" s="2" t="str">
        <f>"00097012"</f>
        <v>00097012</v>
      </c>
      <c r="B20" s="2" t="str">
        <f t="shared" ref="B20:B28" si="0">"  "</f>
        <v xml:space="preserve">  </v>
      </c>
      <c r="C20" s="4" t="s">
        <v>24</v>
      </c>
      <c r="D20" s="4" t="s">
        <v>0</v>
      </c>
      <c r="E20" s="4" t="s">
        <v>15</v>
      </c>
      <c r="F20" s="2" t="s">
        <v>0</v>
      </c>
      <c r="G20" s="3">
        <v>20.56</v>
      </c>
      <c r="H20" s="2" t="s">
        <v>16</v>
      </c>
      <c r="I20" s="2" t="s">
        <v>17</v>
      </c>
      <c r="J20" s="2" t="s">
        <v>17</v>
      </c>
    </row>
    <row r="21" spans="1:10" ht="69.599999999999994" x14ac:dyDescent="0.3">
      <c r="A21" s="2" t="str">
        <f>"00097014"</f>
        <v>00097014</v>
      </c>
      <c r="B21" s="2" t="str">
        <f t="shared" si="0"/>
        <v xml:space="preserve">  </v>
      </c>
      <c r="C21" s="4" t="s">
        <v>25</v>
      </c>
      <c r="D21" s="4" t="s">
        <v>0</v>
      </c>
      <c r="E21" s="4" t="s">
        <v>15</v>
      </c>
      <c r="F21" s="2" t="s">
        <v>0</v>
      </c>
      <c r="G21" s="3">
        <v>15.99</v>
      </c>
      <c r="H21" s="2" t="s">
        <v>16</v>
      </c>
      <c r="I21" s="2" t="s">
        <v>17</v>
      </c>
      <c r="J21" s="2" t="s">
        <v>17</v>
      </c>
    </row>
    <row r="22" spans="1:10" ht="55.8" x14ac:dyDescent="0.3">
      <c r="A22" s="2" t="str">
        <f>"00097032"</f>
        <v>00097032</v>
      </c>
      <c r="B22" s="2" t="str">
        <f t="shared" si="0"/>
        <v xml:space="preserve">  </v>
      </c>
      <c r="C22" s="4" t="s">
        <v>26</v>
      </c>
      <c r="D22" s="4" t="s">
        <v>0</v>
      </c>
      <c r="E22" s="4" t="s">
        <v>15</v>
      </c>
      <c r="F22" s="2" t="s">
        <v>0</v>
      </c>
      <c r="G22" s="3">
        <v>20.56</v>
      </c>
      <c r="H22" s="2" t="s">
        <v>16</v>
      </c>
      <c r="I22" s="2" t="s">
        <v>17</v>
      </c>
      <c r="J22" s="2" t="s">
        <v>17</v>
      </c>
    </row>
    <row r="23" spans="1:10" ht="71.25" customHeight="1" x14ac:dyDescent="0.3">
      <c r="A23" s="2" t="str">
        <f>"00097035"</f>
        <v>00097035</v>
      </c>
      <c r="B23" s="2" t="str">
        <f t="shared" si="0"/>
        <v xml:space="preserve">  </v>
      </c>
      <c r="C23" s="4" t="s">
        <v>27</v>
      </c>
      <c r="D23" s="4" t="s">
        <v>0</v>
      </c>
      <c r="E23" s="4" t="s">
        <v>15</v>
      </c>
      <c r="F23" s="2" t="s">
        <v>0</v>
      </c>
      <c r="G23" s="3">
        <v>18.28</v>
      </c>
      <c r="H23" s="2" t="s">
        <v>16</v>
      </c>
      <c r="I23" s="2" t="s">
        <v>17</v>
      </c>
      <c r="J23" s="2" t="s">
        <v>17</v>
      </c>
    </row>
    <row r="24" spans="1:10" ht="96.75" customHeight="1" x14ac:dyDescent="0.3">
      <c r="A24" s="2" t="str">
        <f>"00097110"</f>
        <v>00097110</v>
      </c>
      <c r="B24" s="2" t="str">
        <f t="shared" si="0"/>
        <v xml:space="preserve">  </v>
      </c>
      <c r="C24" s="4" t="s">
        <v>28</v>
      </c>
      <c r="D24" s="4" t="s">
        <v>0</v>
      </c>
      <c r="E24" s="4" t="s">
        <v>15</v>
      </c>
      <c r="F24" s="2" t="s">
        <v>0</v>
      </c>
      <c r="G24" s="3">
        <v>22.85</v>
      </c>
      <c r="H24" s="2" t="s">
        <v>16</v>
      </c>
      <c r="I24" s="2">
        <v>95</v>
      </c>
      <c r="J24" s="2" t="s">
        <v>29</v>
      </c>
    </row>
    <row r="25" spans="1:10" ht="99.75" customHeight="1" x14ac:dyDescent="0.3">
      <c r="A25" s="2" t="str">
        <f>"00097112"</f>
        <v>00097112</v>
      </c>
      <c r="B25" s="2" t="str">
        <f t="shared" si="0"/>
        <v xml:space="preserve">  </v>
      </c>
      <c r="C25" s="4" t="s">
        <v>30</v>
      </c>
      <c r="D25" s="4" t="s">
        <v>0</v>
      </c>
      <c r="E25" s="4" t="s">
        <v>15</v>
      </c>
      <c r="F25" s="2" t="s">
        <v>0</v>
      </c>
      <c r="G25" s="3">
        <v>22.85</v>
      </c>
      <c r="H25" s="2" t="s">
        <v>16</v>
      </c>
      <c r="I25" s="2">
        <v>95</v>
      </c>
      <c r="J25" s="2" t="s">
        <v>29</v>
      </c>
    </row>
    <row r="26" spans="1:10" ht="70.5" customHeight="1" x14ac:dyDescent="0.3">
      <c r="A26" s="2" t="str">
        <f>"00097140"</f>
        <v>00097140</v>
      </c>
      <c r="B26" s="2" t="str">
        <f t="shared" si="0"/>
        <v xml:space="preserve">  </v>
      </c>
      <c r="C26" s="4" t="s">
        <v>31</v>
      </c>
      <c r="D26" s="4" t="s">
        <v>0</v>
      </c>
      <c r="E26" s="4" t="s">
        <v>15</v>
      </c>
      <c r="F26" s="2" t="s">
        <v>0</v>
      </c>
      <c r="G26" s="3">
        <v>27.42</v>
      </c>
      <c r="H26" s="2" t="s">
        <v>16</v>
      </c>
      <c r="I26" s="2" t="s">
        <v>17</v>
      </c>
      <c r="J26" s="2" t="s">
        <v>17</v>
      </c>
    </row>
    <row r="27" spans="1:10" ht="108.75" customHeight="1" x14ac:dyDescent="0.3">
      <c r="A27" s="2" t="str">
        <f>"00097530"</f>
        <v>00097530</v>
      </c>
      <c r="B27" s="2" t="str">
        <f t="shared" si="0"/>
        <v xml:space="preserve">  </v>
      </c>
      <c r="C27" s="4" t="s">
        <v>32</v>
      </c>
      <c r="D27" s="4" t="s">
        <v>0</v>
      </c>
      <c r="E27" s="4" t="s">
        <v>15</v>
      </c>
      <c r="F27" s="2" t="s">
        <v>0</v>
      </c>
      <c r="G27" s="3">
        <v>22.85</v>
      </c>
      <c r="H27" s="2" t="s">
        <v>16</v>
      </c>
      <c r="I27" s="2" t="s">
        <v>17</v>
      </c>
      <c r="J27" s="2" t="s">
        <v>17</v>
      </c>
    </row>
    <row r="28" spans="1:10" ht="67.5" customHeight="1" x14ac:dyDescent="0.3">
      <c r="A28" s="2" t="str">
        <f>"00098940"</f>
        <v>00098940</v>
      </c>
      <c r="B28" s="2" t="str">
        <f t="shared" si="0"/>
        <v xml:space="preserve">  </v>
      </c>
      <c r="C28" s="4" t="s">
        <v>33</v>
      </c>
      <c r="D28" s="4" t="s">
        <v>0</v>
      </c>
      <c r="E28" s="4" t="s">
        <v>15</v>
      </c>
      <c r="F28" s="2" t="s">
        <v>34</v>
      </c>
      <c r="G28" s="3">
        <v>32.25</v>
      </c>
      <c r="H28" s="3">
        <v>27.22</v>
      </c>
      <c r="I28" s="2" t="s">
        <v>17</v>
      </c>
      <c r="J28" s="2" t="s">
        <v>17</v>
      </c>
    </row>
    <row r="29" spans="1:10" ht="68.25" customHeight="1" x14ac:dyDescent="0.3">
      <c r="A29" s="2" t="str">
        <f>"00098940"</f>
        <v>00098940</v>
      </c>
      <c r="B29" s="2" t="str">
        <f>"22"</f>
        <v>22</v>
      </c>
      <c r="C29" s="4" t="s">
        <v>33</v>
      </c>
      <c r="D29" s="4" t="s">
        <v>0</v>
      </c>
      <c r="E29" s="4" t="s">
        <v>35</v>
      </c>
      <c r="F29" s="2" t="s">
        <v>0</v>
      </c>
      <c r="G29" s="3">
        <v>39.42</v>
      </c>
      <c r="H29" s="3">
        <v>33.270000000000003</v>
      </c>
      <c r="I29" s="2" t="s">
        <v>17</v>
      </c>
      <c r="J29" s="2" t="s">
        <v>17</v>
      </c>
    </row>
    <row r="30" spans="1:10" ht="84.75" customHeight="1" x14ac:dyDescent="0.3">
      <c r="A30" s="2" t="str">
        <f>"00098941"</f>
        <v>00098941</v>
      </c>
      <c r="B30" s="2" t="str">
        <f>"  "</f>
        <v xml:space="preserve">  </v>
      </c>
      <c r="C30" s="4" t="s">
        <v>36</v>
      </c>
      <c r="D30" s="4" t="s">
        <v>0</v>
      </c>
      <c r="E30" s="4" t="s">
        <v>15</v>
      </c>
      <c r="F30" s="2" t="s">
        <v>34</v>
      </c>
      <c r="G30" s="3">
        <v>32.25</v>
      </c>
      <c r="H30" s="3">
        <v>28.61</v>
      </c>
      <c r="I30" s="2" t="s">
        <v>17</v>
      </c>
      <c r="J30" s="2" t="s">
        <v>17</v>
      </c>
    </row>
    <row r="31" spans="1:10" ht="84.75" customHeight="1" x14ac:dyDescent="0.3">
      <c r="A31" s="2" t="str">
        <f>"00098941"</f>
        <v>00098941</v>
      </c>
      <c r="B31" s="2" t="str">
        <f>"22"</f>
        <v>22</v>
      </c>
      <c r="C31" s="4" t="s">
        <v>36</v>
      </c>
      <c r="D31" s="4" t="s">
        <v>0</v>
      </c>
      <c r="E31" s="4" t="s">
        <v>35</v>
      </c>
      <c r="F31" s="2" t="s">
        <v>0</v>
      </c>
      <c r="G31" s="3">
        <v>39.42</v>
      </c>
      <c r="H31" s="3">
        <v>34.96</v>
      </c>
      <c r="I31" s="2" t="s">
        <v>17</v>
      </c>
      <c r="J31" s="2" t="s">
        <v>17</v>
      </c>
    </row>
    <row r="32" spans="1:10" ht="70.5" customHeight="1" x14ac:dyDescent="0.3">
      <c r="A32" s="2" t="str">
        <f>"00098942"</f>
        <v>00098942</v>
      </c>
      <c r="B32" s="2" t="str">
        <f>"  "</f>
        <v xml:space="preserve">  </v>
      </c>
      <c r="C32" s="4" t="s">
        <v>37</v>
      </c>
      <c r="D32" s="4" t="s">
        <v>0</v>
      </c>
      <c r="E32" s="4" t="s">
        <v>15</v>
      </c>
      <c r="F32" s="2" t="s">
        <v>34</v>
      </c>
      <c r="G32" s="3">
        <v>32.25</v>
      </c>
      <c r="H32" s="3">
        <v>29.48</v>
      </c>
      <c r="I32" s="2" t="s">
        <v>17</v>
      </c>
      <c r="J32" s="2" t="s">
        <v>17</v>
      </c>
    </row>
    <row r="33" spans="1:10" ht="69.75" customHeight="1" x14ac:dyDescent="0.3">
      <c r="A33" s="2" t="str">
        <f>"00098942"</f>
        <v>00098942</v>
      </c>
      <c r="B33" s="2" t="str">
        <f>"22"</f>
        <v>22</v>
      </c>
      <c r="C33" s="4" t="s">
        <v>37</v>
      </c>
      <c r="D33" s="4" t="s">
        <v>0</v>
      </c>
      <c r="E33" s="4" t="s">
        <v>35</v>
      </c>
      <c r="F33" s="2" t="s">
        <v>0</v>
      </c>
      <c r="G33" s="3">
        <v>39.42</v>
      </c>
      <c r="H33" s="3">
        <v>36.03</v>
      </c>
      <c r="I33" s="2" t="s">
        <v>17</v>
      </c>
      <c r="J33" s="2" t="s">
        <v>17</v>
      </c>
    </row>
    <row r="34" spans="1:10" ht="42" x14ac:dyDescent="0.3">
      <c r="A34" s="2" t="str">
        <f>"00099202"</f>
        <v>00099202</v>
      </c>
      <c r="B34" s="2" t="str">
        <f>"  "</f>
        <v xml:space="preserve">  </v>
      </c>
      <c r="C34" s="4" t="s">
        <v>38</v>
      </c>
      <c r="D34" s="4" t="s">
        <v>0</v>
      </c>
      <c r="E34" s="4" t="s">
        <v>15</v>
      </c>
      <c r="F34" s="2" t="s">
        <v>34</v>
      </c>
      <c r="G34" s="3">
        <v>52.63</v>
      </c>
      <c r="H34" s="3">
        <v>37.729999999999997</v>
      </c>
      <c r="I34" s="2">
        <v>95</v>
      </c>
      <c r="J34" s="2" t="s">
        <v>29</v>
      </c>
    </row>
    <row r="35" spans="1:10" ht="42" x14ac:dyDescent="0.3">
      <c r="A35" s="2" t="str">
        <f>"00099203"</f>
        <v>00099203</v>
      </c>
      <c r="B35" s="2" t="str">
        <f>"  "</f>
        <v xml:space="preserve">  </v>
      </c>
      <c r="C35" s="4" t="s">
        <v>39</v>
      </c>
      <c r="D35" s="4" t="s">
        <v>0</v>
      </c>
      <c r="E35" s="4" t="s">
        <v>15</v>
      </c>
      <c r="F35" s="2" t="s">
        <v>34</v>
      </c>
      <c r="G35" s="3">
        <v>77.56</v>
      </c>
      <c r="H35" s="3">
        <v>57.85</v>
      </c>
      <c r="I35" s="2">
        <v>95</v>
      </c>
      <c r="J35" s="2" t="s">
        <v>29</v>
      </c>
    </row>
    <row r="36" spans="1:10" ht="69" customHeight="1" x14ac:dyDescent="0.3">
      <c r="A36" s="2" t="str">
        <f>"00099211"</f>
        <v>00099211</v>
      </c>
      <c r="B36" s="2" t="str">
        <f>"  "</f>
        <v xml:space="preserve">  </v>
      </c>
      <c r="C36" s="4" t="s">
        <v>40</v>
      </c>
      <c r="D36" s="4" t="s">
        <v>0</v>
      </c>
      <c r="E36" s="4" t="s">
        <v>15</v>
      </c>
      <c r="F36" s="2" t="s">
        <v>34</v>
      </c>
      <c r="G36" s="3">
        <v>19.39</v>
      </c>
      <c r="H36" s="3">
        <v>9.19</v>
      </c>
      <c r="I36" s="2">
        <v>95</v>
      </c>
      <c r="J36" s="2" t="s">
        <v>29</v>
      </c>
    </row>
    <row r="37" spans="1:10" ht="69.75" customHeight="1" x14ac:dyDescent="0.3">
      <c r="A37" s="2" t="str">
        <f>"00099212"</f>
        <v>00099212</v>
      </c>
      <c r="B37" s="2" t="str">
        <f>"  "</f>
        <v xml:space="preserve">  </v>
      </c>
      <c r="C37" s="4" t="s">
        <v>41</v>
      </c>
      <c r="D37" s="4" t="s">
        <v>0</v>
      </c>
      <c r="E37" s="4" t="s">
        <v>15</v>
      </c>
      <c r="F37" s="2" t="s">
        <v>34</v>
      </c>
      <c r="G37" s="3">
        <v>33.24</v>
      </c>
      <c r="H37" s="3">
        <v>20.97</v>
      </c>
      <c r="I37" s="2">
        <v>95</v>
      </c>
      <c r="J37" s="2" t="s">
        <v>29</v>
      </c>
    </row>
    <row r="38" spans="1:10" ht="68.25" customHeight="1" x14ac:dyDescent="0.3">
      <c r="A38" s="2" t="str">
        <f>"00099213"</f>
        <v>00099213</v>
      </c>
      <c r="B38" s="2" t="str">
        <f>"  "</f>
        <v xml:space="preserve">  </v>
      </c>
      <c r="C38" s="4" t="s">
        <v>42</v>
      </c>
      <c r="D38" s="4" t="s">
        <v>0</v>
      </c>
      <c r="E38" s="4" t="s">
        <v>15</v>
      </c>
      <c r="F38" s="2" t="s">
        <v>34</v>
      </c>
      <c r="G38" s="3">
        <v>49.86</v>
      </c>
      <c r="H38" s="3">
        <v>37.270000000000003</v>
      </c>
      <c r="I38" s="2">
        <v>95</v>
      </c>
      <c r="J38" s="2" t="s">
        <v>29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re Metadata" ma:contentTypeID="0x010100BAD75EA75CD83B45A34259F0B184D02700B2BE04684DDCC34FB28F0EBF3824ECD7" ma:contentTypeVersion="9" ma:contentTypeDescription="" ma:contentTypeScope="" ma:versionID="c49c61a88f697435781602d924ff86ca">
  <xsd:schema xmlns:xsd="http://www.w3.org/2001/XMLSchema" xmlns:xs="http://www.w3.org/2001/XMLSchema" xmlns:p="http://schemas.microsoft.com/office/2006/metadata/properties" xmlns:ns2="76d38050-7b15-4892-beee-6b8430b169cf" xmlns:ns3="32249c65-da49-47e9-984a-f0159a6f027c" targetNamespace="http://schemas.microsoft.com/office/2006/metadata/properties" ma:root="true" ma:fieldsID="2762e314e42e997d6bf5bffd5f99ccb2" ns2:_="" ns3:_="">
    <xsd:import namespace="76d38050-7b15-4892-beee-6b8430b169cf"/>
    <xsd:import namespace="32249c65-da49-47e9-984a-f0159a6f027c"/>
    <xsd:element name="properties">
      <xsd:complexType>
        <xsd:sequence>
          <xsd:element name="documentManagement">
            <xsd:complexType>
              <xsd:all>
                <xsd:element ref="ns2:Fee_x0020_Schedule"/>
                <xsd:element ref="ns2:Effective_x0020_Date"/>
                <xsd:element ref="ns3:DHHSInternetDivision" minOccurs="0"/>
                <xsd:element ref="ns3:DHHSInternetTopic" minOccurs="0"/>
                <xsd:element ref="ns3:DHHSInternetPCM" minOccurs="0"/>
                <xsd:element ref="ns3:DHHSInternetWCP" minOccurs="0"/>
                <xsd:element ref="ns3:SharedWithUsers" minOccurs="0"/>
                <xsd:element ref="ns3:DHHSInternetEffectiv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38050-7b15-4892-beee-6b8430b169cf" elementFormDefault="qualified">
    <xsd:import namespace="http://schemas.microsoft.com/office/2006/documentManagement/types"/>
    <xsd:import namespace="http://schemas.microsoft.com/office/infopath/2007/PartnerControls"/>
    <xsd:element name="Fee_x0020_Schedule" ma:index="2" ma:displayName="Fee Schedule" ma:default="Ambulatory Surgery Center Rates" ma:format="Dropdown" ma:internalName="Fee_x0020_Schedule">
      <xsd:simpleType>
        <xsd:union memberTypes="dms:Text">
          <xsd:simpleType>
            <xsd:restriction base="dms:Choice">
              <xsd:enumeration value="Ambulatory Surgery Center Rates"/>
              <xsd:enumeration value="Ambulance Services"/>
              <xsd:enumeration value="Anesthesia"/>
              <xsd:enumeration value="APR-DRG"/>
              <xsd:enumeration value="Chiropractic Services"/>
              <xsd:enumeration value="Clinical Lab"/>
              <xsd:enumeration value="COVID-19"/>
              <xsd:enumeration value="Dental Services"/>
              <xsd:enumeration value="Durable Medical Equipment, Medical Supplies, Orthotics and Prosthetics"/>
              <xsd:enumeration value="EAPG Base Rates"/>
              <xsd:enumeration value="Enhanced Payments to Primary Care Providers"/>
              <xsd:enumeration value="FQHC"/>
              <xsd:enumeration value="Free Standing Birth Centers"/>
              <xsd:enumeration value="Health Check Services"/>
              <xsd:enumeration value="Hearing Aid"/>
              <xsd:enumeration value="Home &amp; Community Based Services"/>
              <xsd:enumeration value="Home Health Agency"/>
              <xsd:enumeration value="Hospice"/>
              <xsd:enumeration value="Hospital Non-Acute Admin Level of Care"/>
              <xsd:enumeration value="Injectables"/>
              <xsd:enumeration value="Interpretation Services"/>
              <xsd:enumeration value="Mental Health and Substance Use"/>
              <xsd:enumeration value="Non-Emergency Transportation Services"/>
              <xsd:enumeration value="Nursing Services"/>
              <xsd:enumeration value="​Pediatric Feeding Clinics"/>
              <xsd:enumeration value="Personal Assistance Services"/>
              <xsd:enumeration value="Physical Therapy and Occupational Therapy Services"/>
              <xsd:enumeration value="Physician Services"/>
              <xsd:enumeration value="Podiatry Services"/>
              <xsd:enumeration value="Specialized Add-On Services"/>
              <xsd:enumeration value="Speech Pathology and Audiology Services"/>
              <xsd:enumeration value="Swing Bed"/>
              <xsd:enumeration value="Visual Care Services"/>
            </xsd:restriction>
          </xsd:simpleType>
        </xsd:union>
      </xsd:simpleType>
    </xsd:element>
    <xsd:element name="Effective_x0020_Date" ma:index="3" ma:displayName="Effective Date" ma:format="DateOnly" ma:internalName="Effective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249c65-da49-47e9-984a-f0159a6f027c" elementFormDefault="qualified">
    <xsd:import namespace="http://schemas.microsoft.com/office/2006/documentManagement/types"/>
    <xsd:import namespace="http://schemas.microsoft.com/office/infopath/2007/PartnerControls"/>
    <xsd:element name="DHHSInternetDivision" ma:index="4" nillable="true" ma:displayName="Division" ma:format="Dropdown" ma:internalName="DHHSInternetDivision">
      <xsd:simpleType>
        <xsd:restriction base="dms:Choice">
          <xsd:enumeration value="Agency-Wide"/>
          <xsd:enumeration value="Behavioral Health"/>
          <xsd:enumeration value="Children and Family Services"/>
          <xsd:enumeration value="Developmental Disabilities"/>
          <xsd:enumeration value="Medicaid &amp; Long-Term Care"/>
          <xsd:enumeration value="Public Health"/>
          <xsd:enumeration value="Operational"/>
        </xsd:restriction>
      </xsd:simpleType>
    </xsd:element>
    <xsd:element name="DHHSInternetTopic" ma:index="5" nillable="true" ma:displayName="Topic" ma:format="Dropdown" ma:internalName="DHHSInternetTopic">
      <xsd:simpleType>
        <xsd:union memberTypes="dms:Text">
          <xsd:simpleType>
            <xsd:restriction base="dms:Choice">
              <xsd:enumeration value="About"/>
              <xsd:enumeration value="Addiction"/>
              <xsd:enumeration value="Board Info"/>
              <xsd:enumeration value="Certificates"/>
              <xsd:enumeration value="Child Care"/>
              <xsd:enumeration value="Children"/>
              <xsd:enumeration value="Community and Rural Health Planning"/>
              <xsd:enumeration value="Consumer Advocacy"/>
              <xsd:enumeration value="Contact"/>
              <xsd:enumeration value="Disabilities Assistance"/>
              <xsd:enumeration value="Diseases &amp; Conditions"/>
              <xsd:enumeration value="Drug Overdose Prevention"/>
              <xsd:enumeration value="Economic Assistance"/>
              <xsd:enumeration value="Epidemiology and Informatics"/>
              <xsd:enumeration value="Environmental Health"/>
              <xsd:enumeration value="Facilities"/>
              <xsd:enumeration value="Families"/>
              <xsd:enumeration value="General Administration &amp; Support"/>
              <xsd:enumeration value="General Assistance"/>
              <xsd:enumeration value="General Licensing &amp; Regs"/>
              <xsd:enumeration value="Health Promotion"/>
              <xsd:enumeration value="Injury"/>
              <xsd:enumeration value="Legislation"/>
              <xsd:enumeration value="Lifespan Health"/>
              <xsd:enumeration value="MCAH"/>
              <xsd:enumeration value="Medicaid Related Assistance"/>
              <xsd:enumeration value="Mental Health"/>
              <xsd:enumeration value="Online Services"/>
              <xsd:enumeration value="Other"/>
              <xsd:enumeration value="Prevention"/>
              <xsd:enumeration value="Professions &amp; Occupations"/>
              <xsd:enumeration value="Safety"/>
              <xsd:enumeration value="Seniors"/>
              <xsd:enumeration value="State Committees"/>
              <xsd:enumeration value="Statutes &amp; Regs"/>
              <xsd:enumeration value="Suicide Prevention"/>
              <xsd:enumeration value="Tobacco Free Nebraska"/>
              <xsd:enumeration value="Vital Records"/>
              <xsd:enumeration value="Wellness &amp; Prevention"/>
              <xsd:enumeration value="Youth Facilities &amp; Services"/>
              <xsd:enumeration value="News Release"/>
            </xsd:restriction>
          </xsd:simpleType>
        </xsd:union>
      </xsd:simpleType>
    </xsd:element>
    <xsd:element name="DHHSInternetPCM" ma:index="6" nillable="true" ma:displayName="PCM" ma:internalName="DHHSInternetPC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  <xsd:enumeration value="5"/>
                    <xsd:enumeration value="6"/>
                    <xsd:enumeration value="7"/>
                    <xsd:enumeration value="8"/>
                    <xsd:enumeration value="9"/>
                    <xsd:enumeration value="10"/>
                    <xsd:enumeration value="11"/>
                  </xsd:restriction>
                </xsd:simpleType>
              </xsd:element>
            </xsd:sequence>
          </xsd:extension>
        </xsd:complexContent>
      </xsd:complexType>
    </xsd:element>
    <xsd:element name="DHHSInternetWCP" ma:index="7" nillable="true" ma:displayName="WCP" ma:internalName="DHHSInternetWCP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9"/>
                    <xsd:enumeration value="10"/>
                    <xsd:enumeration value="11"/>
                    <xsd:enumeration value="12"/>
                    <xsd:enumeration value="13"/>
                    <xsd:enumeration value="14"/>
                    <xsd:enumeration value="15"/>
                    <xsd:enumeration value="16"/>
                    <xsd:enumeration value="17"/>
                    <xsd:enumeration value="18"/>
                    <xsd:enumeration value="19"/>
                    <xsd:enumeration value="20"/>
                    <xsd:enumeration value="21"/>
                    <xsd:enumeration value="22"/>
                    <xsd:enumeration value="23"/>
                    <xsd:enumeration value="24"/>
                    <xsd:enumeration value="25"/>
                    <xsd:enumeration value="26"/>
                    <xsd:enumeration value="27"/>
                    <xsd:enumeration value="28"/>
                    <xsd:enumeration value="29"/>
                    <xsd:enumeration value="30"/>
                    <xsd:enumeration value="31"/>
                    <xsd:enumeration value="32"/>
                    <xsd:enumeration value="33"/>
                    <xsd:enumeration value="34"/>
                    <xsd:enumeration value="35"/>
                    <xsd:enumeration value="36"/>
                    <xsd:enumeration value="37"/>
                    <xsd:enumeration value="38"/>
                    <xsd:enumeration value="39"/>
                    <xsd:enumeration value="40"/>
                    <xsd:enumeration value="41"/>
                    <xsd:enumeration value="42"/>
                    <xsd:enumeration value="43"/>
                    <xsd:enumeration value="44"/>
                    <xsd:enumeration value="45"/>
                    <xsd:enumeration value="46"/>
                    <xsd:enumeration value="47"/>
                    <xsd:enumeration value="48"/>
                    <xsd:enumeration value="49"/>
                    <xsd:enumeration value="50"/>
                    <xsd:enumeration value="51"/>
                    <xsd:enumeration value="52"/>
                    <xsd:enumeration value="53"/>
                    <xsd:enumeration value="54"/>
                    <xsd:enumeration value="55"/>
                    <xsd:enumeration value="56"/>
                    <xsd:enumeration value="57"/>
                    <xsd:enumeration value="58"/>
                    <xsd:enumeration value="59"/>
                    <xsd:enumeration value="60"/>
                    <xsd:enumeration value="61"/>
                    <xsd:enumeration value="62"/>
                    <xsd:enumeration value="63"/>
                    <xsd:enumeration value="64"/>
                    <xsd:enumeration value="65"/>
                    <xsd:enumeration value="66"/>
                    <xsd:enumeration value="67"/>
                    <xsd:enumeration value="68"/>
                    <xsd:enumeration value="69"/>
                    <xsd:enumeration value="70"/>
                    <xsd:enumeration value="71"/>
                    <xsd:enumeration value="72"/>
                    <xsd:enumeration value="73"/>
                    <xsd:enumeration value="74"/>
                    <xsd:enumeration value="75"/>
                    <xsd:enumeration value="76"/>
                    <xsd:enumeration value="77"/>
                    <xsd:enumeration value="78"/>
                    <xsd:enumeration value="79"/>
                    <xsd:enumeration value="80"/>
                    <xsd:enumeration value="81"/>
                    <xsd:enumeration value="82"/>
                    <xsd:enumeration value="83"/>
                    <xsd:enumeration value="84"/>
                    <xsd:enumeration value="85"/>
                    <xsd:enumeration value="86"/>
                    <xsd:enumeration value="87"/>
                    <xsd:enumeration value="88"/>
                    <xsd:enumeration value="89"/>
                    <xsd:enumeration value="90"/>
                    <xsd:enumeration value="91"/>
                    <xsd:enumeration value="92"/>
                    <xsd:enumeration value="93"/>
                    <xsd:enumeration value="94"/>
                    <xsd:enumeration value="95"/>
                    <xsd:enumeration value="96"/>
                    <xsd:enumeration value="97"/>
                    <xsd:enumeration value="98"/>
                    <xsd:enumeration value="99"/>
                    <xsd:enumeration value="100"/>
                    <xsd:enumeration value="101"/>
                  </xsd:restriction>
                </xsd:simpleType>
              </xsd:element>
            </xsd:sequence>
          </xsd:extension>
        </xsd:complexContent>
      </xsd:complexType>
    </xsd:element>
    <xsd:element name="SharedWithUsers" ma:index="14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HHSInternetEffectiveDate" ma:index="15" nillable="true" ma:displayName="Effective Date" ma:format="DateOnly" ma:internalName="DHHSInternetEffective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HHSInternetEffectiveDate xmlns="32249c65-da49-47e9-984a-f0159a6f027c" xsi:nil="true"/>
    <DHHSInternetTopic xmlns="32249c65-da49-47e9-984a-f0159a6f027c" xsi:nil="true"/>
    <DHHSInternetPCM xmlns="32249c65-da49-47e9-984a-f0159a6f027c">
      <Value>11</Value>
    </DHHSInternetPCM>
    <DHHSInternetDivision xmlns="32249c65-da49-47e9-984a-f0159a6f027c">Medicaid &amp; Long-Term Care</DHHSInternetDivision>
    <Fee_x0020_Schedule xmlns="76d38050-7b15-4892-beee-6b8430b169cf">Ambulatory Surgery Center Rates</Fee_x0020_Schedule>
    <DHHSInternetWCP xmlns="32249c65-da49-47e9-984a-f0159a6f027c"/>
    <Effective_x0020_Date xmlns="76d38050-7b15-4892-beee-6b8430b169cf">2025-07-01T05:00:00+00:00</Effective_x0020_Date>
    <SharedWithUsers xmlns="32249c65-da49-47e9-984a-f0159a6f027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390FA077-42B7-4BC8-9F04-DD892EDAC6E6}"/>
</file>

<file path=customXml/itemProps2.xml><?xml version="1.0" encoding="utf-8"?>
<ds:datastoreItem xmlns:ds="http://schemas.openxmlformats.org/officeDocument/2006/customXml" ds:itemID="{E8A92D8C-19EF-42F1-BB9D-312A76EF6D6A}"/>
</file>

<file path=customXml/itemProps3.xml><?xml version="1.0" encoding="utf-8"?>
<ds:datastoreItem xmlns:ds="http://schemas.openxmlformats.org/officeDocument/2006/customXml" ds:itemID="{B356A121-08F6-4E36-BEA6-04D5325B95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04_202505151107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471-000-505 Chiropractor Services</dc:title>
  <dc:creator>Suzanne Hart</dc:creator>
  <cp:lastModifiedBy>Suzanne Hart</cp:lastModifiedBy>
  <dcterms:created xsi:type="dcterms:W3CDTF">2025-05-16T14:39:05Z</dcterms:created>
  <dcterms:modified xsi:type="dcterms:W3CDTF">2025-06-09T20:43:42Z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0x010100BAD75EA75CD83B45A34259F0B184D02700B2BE04684DDCC34FB28F0EBF3824ECD7</vt:lpwstr>
  </property>
  <property fmtid="{D5CDD505-2E9C-101B-9397-08002B2CF9AE}" pid="3" name="Order">
    <vt:r8>72400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  <property fmtid="{D5CDD505-2E9C-101B-9397-08002B2CF9AE}" pid="9" name="ComplianceAssetId">
    <vt:lpwstr/>
  </property>
</Properties>
</file>